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5" i="2"/>
  <c r="E46" i="2"/>
  <c r="F15" i="2"/>
  <c r="F45" i="2"/>
  <c r="F46" i="2" s="1"/>
  <c r="G15" i="2"/>
  <c r="G45" i="2"/>
  <c r="G46" i="2" s="1"/>
  <c r="H15" i="2"/>
  <c r="H45" i="2"/>
  <c r="H46" i="2"/>
  <c r="I15" i="2"/>
  <c r="I45" i="2"/>
  <c r="I46" i="2"/>
  <c r="J15" i="2"/>
  <c r="J45" i="2"/>
  <c r="J46" i="2" s="1"/>
  <c r="D3" i="5" s="1"/>
  <c r="K15" i="2"/>
  <c r="K45" i="2"/>
  <c r="K46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4" i="5"/>
  <c r="D5" i="5"/>
  <c r="D6" i="5"/>
  <c r="D7" i="5"/>
  <c r="D9" i="5"/>
  <c r="D10" i="5"/>
  <c r="L46" i="2" l="1"/>
  <c r="D8" i="5"/>
</calcChain>
</file>

<file path=xl/sharedStrings.xml><?xml version="1.0" encoding="utf-8"?>
<sst xmlns="http://schemas.openxmlformats.org/spreadsheetml/2006/main" count="278" uniqueCount="210">
  <si>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</si>
  <si>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</si>
  <si>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</si>
  <si>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</si>
  <si>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</si>
  <si>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</si>
  <si>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</si>
  <si>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</si>
  <si>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</si>
  <si>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</si>
  <si>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</si>
  <si>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за дев'ять місяців 2019 року</t>
  </si>
  <si>
    <t>Петриківський районний суд Дніпропетровської області</t>
  </si>
  <si>
    <t>51800,смт. Петриківка,вул. Леваневського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</si>
  <si>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</si>
  <si>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</si>
  <si>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</si>
  <si>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</si>
  <si>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</si>
  <si>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</si>
  <si>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</si>
  <si>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</si>
  <si>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</si>
  <si>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</si>
  <si>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</si>
  <si>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</si>
  <si>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</si>
  <si>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</si>
  <si>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</si>
  <si>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</si>
  <si>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</si>
  <si>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</si>
  <si>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</si>
  <si>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</si>
  <si>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</si>
  <si>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</si>
  <si>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</si>
  <si>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</si>
  <si>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</si>
  <si>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</si>
  <si>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</si>
  <si>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</si>
  <si>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</si>
  <si>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</si>
  <si>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</si>
  <si>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</si>
  <si>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</si>
  <si>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</si>
  <si>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</si>
  <si>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</si>
  <si>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</si>
  <si>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</si>
  <si>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</si>
  <si>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</si>
  <si>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</si>
  <si>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</si>
  <si>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</si>
  <si>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</si>
  <si>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</si>
  <si>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</si>
  <si>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</si>
  <si>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</si>
  <si>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</si>
  <si>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</si>
  <si>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</si>
  <si>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</si>
  <si>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</si>
  <si>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</si>
  <si>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</si>
  <si>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</si>
  <si>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</si>
  <si>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</si>
  <si>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</si>
  <si>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</si>
  <si>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</si>
  <si>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</si>
  <si>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</si>
  <si>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</si>
  <si>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</si>
  <si>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</si>
  <si>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</si>
  <si>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</si>
  <si>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</si>
  <si>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</si>
  <si>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</si>
  <si>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</si>
  <si>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</si>
  <si>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</si>
  <si>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</si>
  <si>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</si>
  <si>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</si>
  <si>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</si>
  <si>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</si>
  <si>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</si>
  <si>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</si>
  <si>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</si>
  <si>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</si>
  <si>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</si>
  <si>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</si>
  <si>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</si>
  <si>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</si>
  <si>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</si>
  <si>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</si>
  <si>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</si>
  <si>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</si>
  <si>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</si>
  <si>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</si>
  <si>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</si>
  <si>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</si>
  <si>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</si>
  <si>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</si>
  <si>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</si>
  <si>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</si>
  <si>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</si>
  <si>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</si>
  <si>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</si>
  <si>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</si>
  <si>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</si>
  <si>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</si>
  <si>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</si>
  <si>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</si>
  <si>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</si>
  <si>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</si>
  <si>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</si>
  <si>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</si>
  <si>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</si>
  <si>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</si>
  <si>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</si>
  <si>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</si>
  <si>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</si>
  <si>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</si>
  <si>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</si>
  <si>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</si>
  <si>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</si>
  <si>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</si>
  <si>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</si>
  <si>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</si>
  <si>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</si>
  <si>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</si>
  <si>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</si>
  <si>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</si>
  <si>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</si>
  <si>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</si>
  <si>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</si>
  <si>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</si>
  <si>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</si>
  <si>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</si>
  <si>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</si>
  <si>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</si>
  <si>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</si>
  <si>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</si>
  <si>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</si>
  <si>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</si>
  <si>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</si>
  <si>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</si>
  <si>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</si>
  <si>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</si>
  <si>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</si>
  <si>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</si>
  <si>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</si>
  <si>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</si>
  <si>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</si>
  <si>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</si>
  <si>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</si>
  <si>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</si>
  <si>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</si>
  <si>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</si>
  <si>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</si>
  <si>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</si>
  <si>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</si>
  <si>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</si>
  <si>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</si>
  <si>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</si>
  <si>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</si>
  <si>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</si>
  <si>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</si>
  <si>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</si>
  <si>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</si>
  <si>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</si>
  <si>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</si>
  <si>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</si>
  <si>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</si>
  <si>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</si>
  <si>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</si>
  <si>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</si>
  <si>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</si>
  <si>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</si>
  <si>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</si>
  <si>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</si>
  <si>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</si>
  <si>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</si>
  <si>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</si>
  <si>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</si>
  <si>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</si>
  <si>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</si>
  <si>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</si>
  <si>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</si>
  <si>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</si>
  <si>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</si>
  <si>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</si>
  <si>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</si>
  <si>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</si>
  <si>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</si>
  <si>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</si>
  <si>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</si>
  <si>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І.М. Іщенко</t>
  </si>
  <si>
    <t>(П.І.Б.)</t>
  </si>
  <si>
    <t>Н.М. Бахарева</t>
  </si>
  <si>
    <t>05634 2-22-45</t>
  </si>
  <si>
    <t>23 жовтня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</si>
</sst>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&amp;LF4FBAA0B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252</v>
      </c>
      <c r="F6" s="91">
        <v>187</v>
      </c>
      <c r="G6" s="91">
        <v>1</v>
      </c>
      <c r="H6" s="91">
        <v>117</v>
      </c>
      <c r="I6" s="91" t="s">
        <v>70</v>
      </c>
      <c r="J6" s="91">
        <v>135</v>
      </c>
      <c r="K6" s="92">
        <v>13</v>
      </c>
      <c r="L6" s="104">
        <f t="shared" ref="L6:L11" si="0">E6-F6</f>
        <v>65</v>
      </c>
    </row>
    <row r="7" spans="1:12" x14ac:dyDescent="0.2">
      <c r="A7" s="66"/>
      <c r="B7" s="72" t="s">
        <v>33</v>
      </c>
      <c r="C7" s="81"/>
      <c r="D7" s="88">
        <v>2</v>
      </c>
      <c r="E7" s="91">
        <v>763</v>
      </c>
      <c r="F7" s="91">
        <v>760</v>
      </c>
      <c r="G7" s="91"/>
      <c r="H7" s="91">
        <v>751</v>
      </c>
      <c r="I7" s="91">
        <v>715</v>
      </c>
      <c r="J7" s="91">
        <v>12</v>
      </c>
      <c r="K7" s="92"/>
      <c r="L7" s="104">
        <f t="shared" si="0"/>
        <v>3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61</v>
      </c>
      <c r="F9" s="91">
        <v>56</v>
      </c>
      <c r="G9" s="91"/>
      <c r="H9" s="92">
        <v>58</v>
      </c>
      <c r="I9" s="91">
        <v>46</v>
      </c>
      <c r="J9" s="91">
        <v>3</v>
      </c>
      <c r="K9" s="92"/>
      <c r="L9" s="104">
        <f t="shared" si="0"/>
        <v>5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3</v>
      </c>
      <c r="F12" s="91">
        <v>3</v>
      </c>
      <c r="G12" s="91"/>
      <c r="H12" s="91">
        <v>2</v>
      </c>
      <c r="I12" s="91">
        <v>2</v>
      </c>
      <c r="J12" s="91">
        <v>1</v>
      </c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>
        <v>1</v>
      </c>
      <c r="F13" s="91">
        <v>1</v>
      </c>
      <c r="G13" s="91"/>
      <c r="H13" s="91"/>
      <c r="I13" s="91"/>
      <c r="J13" s="91">
        <v>1</v>
      </c>
      <c r="K13" s="92"/>
      <c r="L13" s="104">
        <f t="shared" ref="L13:L46" si="1">E13-F13</f>
        <v>0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1080</v>
      </c>
      <c r="F15" s="92">
        <f t="shared" si="2"/>
        <v>1007</v>
      </c>
      <c r="G15" s="92">
        <f t="shared" si="2"/>
        <v>1</v>
      </c>
      <c r="H15" s="92">
        <f t="shared" si="2"/>
        <v>928</v>
      </c>
      <c r="I15" s="92">
        <f t="shared" si="2"/>
        <v>763</v>
      </c>
      <c r="J15" s="92">
        <f t="shared" si="2"/>
        <v>152</v>
      </c>
      <c r="K15" s="92">
        <f t="shared" si="2"/>
        <v>13</v>
      </c>
      <c r="L15" s="104">
        <f t="shared" si="1"/>
        <v>73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16</v>
      </c>
      <c r="F16" s="92">
        <v>15</v>
      </c>
      <c r="G16" s="92"/>
      <c r="H16" s="92">
        <v>16</v>
      </c>
      <c r="I16" s="92">
        <v>15</v>
      </c>
      <c r="J16" s="92"/>
      <c r="K16" s="92"/>
      <c r="L16" s="104">
        <f t="shared" si="1"/>
        <v>1</v>
      </c>
    </row>
    <row r="17" spans="1:12" x14ac:dyDescent="0.2">
      <c r="A17" s="66"/>
      <c r="B17" s="74"/>
      <c r="C17" s="82" t="s">
        <v>58</v>
      </c>
      <c r="D17" s="88">
        <v>12</v>
      </c>
      <c r="E17" s="92">
        <v>19</v>
      </c>
      <c r="F17" s="92">
        <v>16</v>
      </c>
      <c r="G17" s="92"/>
      <c r="H17" s="92">
        <v>14</v>
      </c>
      <c r="I17" s="92">
        <v>12</v>
      </c>
      <c r="J17" s="92">
        <v>5</v>
      </c>
      <c r="K17" s="92">
        <v>1</v>
      </c>
      <c r="L17" s="104">
        <f t="shared" si="1"/>
        <v>3</v>
      </c>
    </row>
    <row r="18" spans="1:12" ht="26.45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>
        <v>4</v>
      </c>
      <c r="F19" s="92">
        <v>4</v>
      </c>
      <c r="G19" s="92"/>
      <c r="H19" s="92">
        <v>4</v>
      </c>
      <c r="I19" s="92">
        <v>2</v>
      </c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24</v>
      </c>
      <c r="F24" s="92">
        <v>21</v>
      </c>
      <c r="G24" s="92"/>
      <c r="H24" s="92">
        <v>19</v>
      </c>
      <c r="I24" s="92">
        <v>14</v>
      </c>
      <c r="J24" s="92">
        <v>5</v>
      </c>
      <c r="K24" s="92">
        <v>1</v>
      </c>
      <c r="L24" s="104">
        <f t="shared" si="1"/>
        <v>3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31</v>
      </c>
      <c r="F25" s="92">
        <v>29</v>
      </c>
      <c r="G25" s="92"/>
      <c r="H25" s="92">
        <v>29</v>
      </c>
      <c r="I25" s="92">
        <v>23</v>
      </c>
      <c r="J25" s="92">
        <v>2</v>
      </c>
      <c r="K25" s="92"/>
      <c r="L25" s="104">
        <f t="shared" si="1"/>
        <v>2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>
        <v>1</v>
      </c>
      <c r="F26" s="92">
        <v>1</v>
      </c>
      <c r="G26" s="92"/>
      <c r="H26" s="92">
        <v>1</v>
      </c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299</v>
      </c>
      <c r="F27" s="92">
        <v>278</v>
      </c>
      <c r="G27" s="92"/>
      <c r="H27" s="92">
        <v>269</v>
      </c>
      <c r="I27" s="92">
        <v>250</v>
      </c>
      <c r="J27" s="92">
        <v>30</v>
      </c>
      <c r="K27" s="92"/>
      <c r="L27" s="104">
        <f t="shared" si="1"/>
        <v>21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379</v>
      </c>
      <c r="F28" s="92">
        <v>257</v>
      </c>
      <c r="G28" s="92">
        <v>7</v>
      </c>
      <c r="H28" s="92">
        <v>234</v>
      </c>
      <c r="I28" s="92">
        <v>179</v>
      </c>
      <c r="J28" s="92">
        <v>145</v>
      </c>
      <c r="K28" s="92">
        <v>4</v>
      </c>
      <c r="L28" s="104">
        <f t="shared" si="1"/>
        <v>122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26</v>
      </c>
      <c r="F29" s="92">
        <v>25</v>
      </c>
      <c r="G29" s="92"/>
      <c r="H29" s="92">
        <v>26</v>
      </c>
      <c r="I29" s="92">
        <v>23</v>
      </c>
      <c r="J29" s="92"/>
      <c r="K29" s="92"/>
      <c r="L29" s="104">
        <f t="shared" si="1"/>
        <v>1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31</v>
      </c>
      <c r="F30" s="92">
        <v>23</v>
      </c>
      <c r="G30" s="92"/>
      <c r="H30" s="92">
        <v>28</v>
      </c>
      <c r="I30" s="92">
        <v>24</v>
      </c>
      <c r="J30" s="92">
        <v>3</v>
      </c>
      <c r="K30" s="92"/>
      <c r="L30" s="104">
        <f t="shared" si="1"/>
        <v>8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6</v>
      </c>
      <c r="F31" s="92">
        <v>2</v>
      </c>
      <c r="G31" s="92"/>
      <c r="H31" s="92">
        <v>6</v>
      </c>
      <c r="I31" s="92">
        <v>4</v>
      </c>
      <c r="J31" s="92"/>
      <c r="K31" s="92"/>
      <c r="L31" s="104">
        <f t="shared" si="1"/>
        <v>4</v>
      </c>
    </row>
    <row r="32" spans="1:12" ht="26.45" customHeight="1" x14ac:dyDescent="0.2">
      <c r="A32" s="68"/>
      <c r="B32" s="72" t="s">
        <v>49</v>
      </c>
      <c r="C32" s="81"/>
      <c r="D32" s="88">
        <v>27</v>
      </c>
      <c r="E32" s="92">
        <v>3</v>
      </c>
      <c r="F32" s="92">
        <v>2</v>
      </c>
      <c r="G32" s="92">
        <v>1</v>
      </c>
      <c r="H32" s="92">
        <v>3</v>
      </c>
      <c r="I32" s="92">
        <v>1</v>
      </c>
      <c r="J32" s="92"/>
      <c r="K32" s="92"/>
      <c r="L32" s="104">
        <f t="shared" si="1"/>
        <v>1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>
        <v>3</v>
      </c>
      <c r="F35" s="92">
        <v>3</v>
      </c>
      <c r="G35" s="92"/>
      <c r="H35" s="92">
        <v>2</v>
      </c>
      <c r="I35" s="92"/>
      <c r="J35" s="92">
        <v>1</v>
      </c>
      <c r="K35" s="92"/>
      <c r="L35" s="104">
        <f t="shared" si="1"/>
        <v>0</v>
      </c>
    </row>
    <row r="36" spans="1:12" ht="26.45" customHeight="1" x14ac:dyDescent="0.2">
      <c r="A36" s="68"/>
      <c r="B36" s="76" t="s">
        <v>51</v>
      </c>
      <c r="C36" s="83"/>
      <c r="D36" s="88">
        <v>31</v>
      </c>
      <c r="E36" s="92">
        <v>21</v>
      </c>
      <c r="F36" s="92">
        <v>20</v>
      </c>
      <c r="G36" s="92"/>
      <c r="H36" s="92">
        <v>19</v>
      </c>
      <c r="I36" s="92">
        <v>18</v>
      </c>
      <c r="J36" s="92">
        <v>2</v>
      </c>
      <c r="K36" s="92"/>
      <c r="L36" s="104">
        <f t="shared" si="1"/>
        <v>1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>
        <v>1</v>
      </c>
      <c r="F38" s="92">
        <v>1</v>
      </c>
      <c r="G38" s="92"/>
      <c r="H38" s="92">
        <v>1</v>
      </c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528</v>
      </c>
      <c r="F40" s="92">
        <v>389</v>
      </c>
      <c r="G40" s="92">
        <v>8</v>
      </c>
      <c r="H40" s="92">
        <v>345</v>
      </c>
      <c r="I40" s="92">
        <v>249</v>
      </c>
      <c r="J40" s="92">
        <v>183</v>
      </c>
      <c r="K40" s="92">
        <v>4</v>
      </c>
      <c r="L40" s="104">
        <f t="shared" si="1"/>
        <v>139</v>
      </c>
    </row>
    <row r="41" spans="1:12" x14ac:dyDescent="0.2">
      <c r="A41" s="69" t="s">
        <v>30</v>
      </c>
      <c r="B41" s="77" t="s">
        <v>55</v>
      </c>
      <c r="C41" s="77"/>
      <c r="D41" s="88">
        <v>36</v>
      </c>
      <c r="E41" s="92">
        <v>399</v>
      </c>
      <c r="F41" s="92">
        <v>397</v>
      </c>
      <c r="G41" s="92"/>
      <c r="H41" s="92">
        <v>366</v>
      </c>
      <c r="I41" s="92" t="s">
        <v>70</v>
      </c>
      <c r="J41" s="92">
        <v>33</v>
      </c>
      <c r="K41" s="92"/>
      <c r="L41" s="104">
        <f t="shared" si="1"/>
        <v>2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22</v>
      </c>
      <c r="F42" s="92">
        <v>22</v>
      </c>
      <c r="G42" s="92"/>
      <c r="H42" s="92">
        <v>13</v>
      </c>
      <c r="I42" s="92" t="s">
        <v>70</v>
      </c>
      <c r="J42" s="92">
        <v>9</v>
      </c>
      <c r="K42" s="92"/>
      <c r="L42" s="104">
        <f t="shared" si="1"/>
        <v>0</v>
      </c>
    </row>
    <row r="43" spans="1:12" ht="26.45" customHeight="1" x14ac:dyDescent="0.2">
      <c r="A43" s="69"/>
      <c r="B43" s="77" t="s">
        <v>57</v>
      </c>
      <c r="C43" s="77"/>
      <c r="D43" s="88">
        <v>38</v>
      </c>
      <c r="E43" s="92">
        <v>20</v>
      </c>
      <c r="F43" s="92">
        <v>10</v>
      </c>
      <c r="G43" s="92"/>
      <c r="H43" s="92">
        <v>20</v>
      </c>
      <c r="I43" s="92">
        <v>19</v>
      </c>
      <c r="J43" s="92"/>
      <c r="K43" s="92"/>
      <c r="L43" s="104">
        <f t="shared" si="1"/>
        <v>10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419</v>
      </c>
      <c r="F45" s="92">
        <f>F41+F43+F44</f>
        <v>407</v>
      </c>
      <c r="G45" s="92">
        <f>G41+G43+G44</f>
        <v>0</v>
      </c>
      <c r="H45" s="92">
        <f>H41+H43+H44</f>
        <v>386</v>
      </c>
      <c r="I45" s="92">
        <f>I43+I44</f>
        <v>19</v>
      </c>
      <c r="J45" s="92">
        <f>J41+J43+J44</f>
        <v>33</v>
      </c>
      <c r="K45" s="92">
        <f>K41+K43+K44</f>
        <v>0</v>
      </c>
      <c r="L45" s="104">
        <f t="shared" si="1"/>
        <v>12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2051</v>
      </c>
      <c r="F46" s="92">
        <f t="shared" si="3"/>
        <v>1824</v>
      </c>
      <c r="G46" s="92">
        <f t="shared" si="3"/>
        <v>9</v>
      </c>
      <c r="H46" s="92">
        <f t="shared" si="3"/>
        <v>1678</v>
      </c>
      <c r="I46" s="92">
        <f t="shared" si="3"/>
        <v>1045</v>
      </c>
      <c r="J46" s="92">
        <f t="shared" si="3"/>
        <v>373</v>
      </c>
      <c r="K46" s="92">
        <f t="shared" si="3"/>
        <v>18</v>
      </c>
      <c r="L46" s="104">
        <f t="shared" si="1"/>
        <v>227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19:C19"/>
    <mergeCell ref="A16:A24"/>
    <mergeCell ref="B25:C25"/>
    <mergeCell ref="B27:C27"/>
    <mergeCell ref="B21:C21"/>
    <mergeCell ref="B23:C23"/>
    <mergeCell ref="B22:C22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30.09.2019&amp;LF4FBAA0B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122</v>
      </c>
      <c r="G2" s="153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4">
        <v>1</v>
      </c>
      <c r="G3" s="92">
        <v>4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4">
        <v>2</v>
      </c>
      <c r="G4" s="92">
        <v>3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4">
        <v>3</v>
      </c>
      <c r="G5" s="92">
        <v>132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4">
        <v>4</v>
      </c>
      <c r="G6" s="92">
        <v>1</v>
      </c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4">
        <v>5</v>
      </c>
      <c r="G7" s="92">
        <v>19</v>
      </c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4">
        <v>6</v>
      </c>
      <c r="G8" s="92">
        <v>25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4">
        <v>7</v>
      </c>
      <c r="G9" s="92">
        <v>7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4">
        <v>8</v>
      </c>
      <c r="G10" s="92">
        <v>6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4">
        <v>9</v>
      </c>
      <c r="G11" s="92"/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4">
        <v>10</v>
      </c>
      <c r="G12" s="92"/>
      <c r="H12" s="50"/>
    </row>
    <row r="13" spans="1:8" ht="26.45" customHeight="1" x14ac:dyDescent="0.2">
      <c r="A13" s="107"/>
      <c r="B13" s="63" t="s">
        <v>79</v>
      </c>
      <c r="C13" s="129" t="s">
        <v>90</v>
      </c>
      <c r="D13" s="137"/>
      <c r="E13" s="147"/>
      <c r="F13" s="154">
        <v>11</v>
      </c>
      <c r="G13" s="92">
        <v>41</v>
      </c>
      <c r="H13" s="50"/>
    </row>
    <row r="14" spans="1:8" ht="12.2" customHeight="1" x14ac:dyDescent="0.2">
      <c r="A14" s="107"/>
      <c r="B14" s="63"/>
      <c r="C14" s="128" t="s">
        <v>91</v>
      </c>
      <c r="D14" s="128"/>
      <c r="E14" s="128"/>
      <c r="F14" s="154">
        <v>12</v>
      </c>
      <c r="G14" s="92">
        <v>219</v>
      </c>
      <c r="H14" s="50"/>
    </row>
    <row r="15" spans="1:8" ht="12.2" customHeight="1" x14ac:dyDescent="0.2">
      <c r="A15" s="107"/>
      <c r="B15" s="63"/>
      <c r="C15" s="128" t="s">
        <v>92</v>
      </c>
      <c r="D15" s="128"/>
      <c r="E15" s="128"/>
      <c r="F15" s="154">
        <v>13</v>
      </c>
      <c r="G15" s="92"/>
      <c r="H15" s="50"/>
    </row>
    <row r="16" spans="1:8" ht="12.2" customHeight="1" x14ac:dyDescent="0.2">
      <c r="A16" s="107"/>
      <c r="B16" s="63"/>
      <c r="C16" s="130" t="s">
        <v>93</v>
      </c>
      <c r="D16" s="130"/>
      <c r="E16" s="130"/>
      <c r="F16" s="154">
        <v>14</v>
      </c>
      <c r="G16" s="92">
        <v>3</v>
      </c>
      <c r="H16" s="50"/>
    </row>
    <row r="17" spans="1:8" ht="12.2" customHeight="1" x14ac:dyDescent="0.2">
      <c r="A17" s="107"/>
      <c r="B17" s="63"/>
      <c r="C17" s="130" t="s">
        <v>94</v>
      </c>
      <c r="D17" s="130"/>
      <c r="E17" s="130"/>
      <c r="F17" s="154">
        <v>15</v>
      </c>
      <c r="G17" s="92">
        <v>15</v>
      </c>
      <c r="H17" s="50"/>
    </row>
    <row r="18" spans="1:8" ht="12.2" customHeight="1" x14ac:dyDescent="0.2">
      <c r="A18" s="107"/>
      <c r="B18" s="63"/>
      <c r="C18" s="128" t="s">
        <v>95</v>
      </c>
      <c r="D18" s="128"/>
      <c r="E18" s="128"/>
      <c r="F18" s="154">
        <v>16</v>
      </c>
      <c r="G18" s="92">
        <v>52</v>
      </c>
      <c r="H18" s="50"/>
    </row>
    <row r="19" spans="1:8" ht="12.2" customHeight="1" x14ac:dyDescent="0.2">
      <c r="A19" s="107"/>
      <c r="B19" s="63"/>
      <c r="C19" s="128" t="s">
        <v>96</v>
      </c>
      <c r="D19" s="128"/>
      <c r="E19" s="128"/>
      <c r="F19" s="154">
        <v>17</v>
      </c>
      <c r="G19" s="92"/>
      <c r="H19" s="50"/>
    </row>
    <row r="20" spans="1:8" ht="12.2" customHeight="1" x14ac:dyDescent="0.2">
      <c r="A20" s="107"/>
      <c r="B20" s="63"/>
      <c r="C20" s="130" t="s">
        <v>97</v>
      </c>
      <c r="D20" s="130"/>
      <c r="E20" s="130"/>
      <c r="F20" s="154">
        <v>18</v>
      </c>
      <c r="G20" s="92">
        <v>226</v>
      </c>
      <c r="H20" s="50"/>
    </row>
    <row r="21" spans="1:8" ht="12.2" customHeight="1" x14ac:dyDescent="0.2">
      <c r="A21" s="107"/>
      <c r="B21" s="118" t="s">
        <v>80</v>
      </c>
      <c r="C21" s="131" t="s">
        <v>98</v>
      </c>
      <c r="D21" s="138"/>
      <c r="E21" s="148"/>
      <c r="F21" s="154">
        <v>19</v>
      </c>
      <c r="G21" s="92">
        <v>43</v>
      </c>
      <c r="H21" s="50"/>
    </row>
    <row r="22" spans="1:8" ht="12.2" customHeight="1" x14ac:dyDescent="0.2">
      <c r="A22" s="107"/>
      <c r="B22" s="119"/>
      <c r="C22" s="132" t="s">
        <v>99</v>
      </c>
      <c r="D22" s="139"/>
      <c r="E22" s="149"/>
      <c r="F22" s="154">
        <v>20</v>
      </c>
      <c r="G22" s="92">
        <v>25</v>
      </c>
      <c r="H22" s="50"/>
    </row>
    <row r="23" spans="1:8" ht="12.2" customHeight="1" x14ac:dyDescent="0.2">
      <c r="A23" s="107"/>
      <c r="B23" s="119"/>
      <c r="C23" s="131" t="s">
        <v>100</v>
      </c>
      <c r="D23" s="138"/>
      <c r="E23" s="148"/>
      <c r="F23" s="154">
        <v>21</v>
      </c>
      <c r="G23" s="92">
        <v>5</v>
      </c>
      <c r="H23" s="50"/>
    </row>
    <row r="24" spans="1:8" ht="12.2" customHeight="1" x14ac:dyDescent="0.2">
      <c r="A24" s="107"/>
      <c r="B24" s="119"/>
      <c r="C24" s="132" t="s">
        <v>101</v>
      </c>
      <c r="D24" s="139"/>
      <c r="E24" s="149"/>
      <c r="F24" s="154">
        <v>22</v>
      </c>
      <c r="G24" s="92">
        <v>4</v>
      </c>
      <c r="H24" s="50"/>
    </row>
    <row r="25" spans="1:8" ht="12.2" customHeight="1" x14ac:dyDescent="0.2">
      <c r="A25" s="107"/>
      <c r="B25" s="119"/>
      <c r="C25" s="132" t="s">
        <v>102</v>
      </c>
      <c r="D25" s="139"/>
      <c r="E25" s="149"/>
      <c r="F25" s="154">
        <v>23</v>
      </c>
      <c r="G25" s="92"/>
      <c r="H25" s="50"/>
    </row>
    <row r="26" spans="1:8" ht="12.2" customHeight="1" x14ac:dyDescent="0.2">
      <c r="A26" s="107"/>
      <c r="B26" s="119"/>
      <c r="C26" s="133" t="s">
        <v>103</v>
      </c>
      <c r="D26" s="140"/>
      <c r="E26" s="140"/>
      <c r="F26" s="154">
        <v>24</v>
      </c>
      <c r="G26" s="92"/>
      <c r="H26" s="50"/>
    </row>
    <row r="27" spans="1:8" ht="12.2" customHeight="1" x14ac:dyDescent="0.2">
      <c r="A27" s="108"/>
      <c r="B27" s="120"/>
      <c r="C27" s="134" t="s">
        <v>104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4">
        <v>26</v>
      </c>
      <c r="G28" s="92"/>
      <c r="H28" s="50"/>
    </row>
    <row r="29" spans="1:8" ht="12.2" customHeight="1" x14ac:dyDescent="0.2">
      <c r="A29" s="107"/>
      <c r="B29" s="115" t="s">
        <v>82</v>
      </c>
      <c r="C29" s="129" t="s">
        <v>105</v>
      </c>
      <c r="D29" s="137"/>
      <c r="E29" s="147"/>
      <c r="F29" s="154">
        <v>27</v>
      </c>
      <c r="G29" s="92"/>
      <c r="H29" s="50"/>
    </row>
    <row r="30" spans="1:8" ht="12.2" customHeight="1" x14ac:dyDescent="0.2">
      <c r="A30" s="107"/>
      <c r="B30" s="115"/>
      <c r="C30" s="86" t="s">
        <v>106</v>
      </c>
      <c r="D30" s="129" t="s">
        <v>118</v>
      </c>
      <c r="E30" s="147"/>
      <c r="F30" s="154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119</v>
      </c>
      <c r="E31" s="147"/>
      <c r="F31" s="154">
        <v>29</v>
      </c>
      <c r="G31" s="92"/>
      <c r="H31" s="50"/>
    </row>
    <row r="32" spans="1:8" ht="12.2" customHeight="1" x14ac:dyDescent="0.2">
      <c r="A32" s="107"/>
      <c r="B32" s="115"/>
      <c r="C32" s="129" t="s">
        <v>107</v>
      </c>
      <c r="D32" s="137"/>
      <c r="E32" s="147"/>
      <c r="F32" s="154">
        <v>30</v>
      </c>
      <c r="G32" s="92"/>
      <c r="H32" s="50"/>
    </row>
    <row r="33" spans="1:8" ht="12.2" customHeight="1" x14ac:dyDescent="0.2">
      <c r="A33" s="107"/>
      <c r="B33" s="115"/>
      <c r="C33" s="129" t="s">
        <v>108</v>
      </c>
      <c r="D33" s="137"/>
      <c r="E33" s="147"/>
      <c r="F33" s="154">
        <v>31</v>
      </c>
      <c r="G33" s="92"/>
      <c r="H33" s="50"/>
    </row>
    <row r="34" spans="1:8" ht="12.2" customHeight="1" x14ac:dyDescent="0.2">
      <c r="A34" s="107"/>
      <c r="B34" s="115" t="s">
        <v>83</v>
      </c>
      <c r="C34" s="129" t="s">
        <v>109</v>
      </c>
      <c r="D34" s="137"/>
      <c r="E34" s="147"/>
      <c r="F34" s="154">
        <v>32</v>
      </c>
      <c r="G34" s="92"/>
      <c r="H34" s="50"/>
    </row>
    <row r="35" spans="1:8" ht="12.2" customHeight="1" x14ac:dyDescent="0.2">
      <c r="A35" s="107"/>
      <c r="B35" s="115"/>
      <c r="C35" s="129" t="s">
        <v>110</v>
      </c>
      <c r="D35" s="137"/>
      <c r="E35" s="147"/>
      <c r="F35" s="154">
        <v>33</v>
      </c>
      <c r="G35" s="92"/>
      <c r="H35" s="50"/>
    </row>
    <row r="36" spans="1:8" ht="12.2" customHeight="1" x14ac:dyDescent="0.2">
      <c r="A36" s="107"/>
      <c r="B36" s="115"/>
      <c r="C36" s="129" t="s">
        <v>111</v>
      </c>
      <c r="D36" s="137"/>
      <c r="E36" s="147"/>
      <c r="F36" s="154">
        <v>34</v>
      </c>
      <c r="G36" s="92"/>
      <c r="H36" s="50"/>
    </row>
    <row r="37" spans="1:8" ht="12.2" customHeight="1" x14ac:dyDescent="0.2">
      <c r="A37" s="107"/>
      <c r="B37" s="121" t="s">
        <v>84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85</v>
      </c>
      <c r="C38" s="136" t="s">
        <v>112</v>
      </c>
      <c r="D38" s="142"/>
      <c r="E38" s="152"/>
      <c r="F38" s="154">
        <v>36</v>
      </c>
      <c r="G38" s="92"/>
      <c r="H38" s="50"/>
    </row>
    <row r="39" spans="1:8" ht="12.2" customHeight="1" x14ac:dyDescent="0.2">
      <c r="A39" s="107"/>
      <c r="B39" s="123"/>
      <c r="C39" s="136" t="s">
        <v>113</v>
      </c>
      <c r="D39" s="142"/>
      <c r="E39" s="152"/>
      <c r="F39" s="154">
        <v>37</v>
      </c>
      <c r="G39" s="92"/>
      <c r="H39" s="50"/>
    </row>
    <row r="40" spans="1:8" ht="12.2" customHeight="1" x14ac:dyDescent="0.2">
      <c r="A40" s="107"/>
      <c r="B40" s="123"/>
      <c r="C40" s="136" t="s">
        <v>114</v>
      </c>
      <c r="D40" s="142"/>
      <c r="E40" s="152"/>
      <c r="F40" s="154">
        <v>38</v>
      </c>
      <c r="G40" s="92"/>
      <c r="H40" s="50"/>
    </row>
    <row r="41" spans="1:8" ht="12.2" customHeight="1" x14ac:dyDescent="0.2">
      <c r="A41" s="107"/>
      <c r="B41" s="123"/>
      <c r="C41" s="136" t="s">
        <v>115</v>
      </c>
      <c r="D41" s="142"/>
      <c r="E41" s="152"/>
      <c r="F41" s="154">
        <v>39</v>
      </c>
      <c r="G41" s="92"/>
      <c r="H41" s="50"/>
    </row>
    <row r="42" spans="1:8" ht="12.2" customHeight="1" x14ac:dyDescent="0.2">
      <c r="A42" s="108"/>
      <c r="B42" s="124"/>
      <c r="C42" s="136" t="s">
        <v>116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4">
        <v>41</v>
      </c>
      <c r="G43" s="92">
        <v>79</v>
      </c>
      <c r="H43" s="50"/>
    </row>
    <row r="44" spans="1:8" ht="12.2" customHeight="1" x14ac:dyDescent="0.2">
      <c r="A44" s="110"/>
      <c r="B44" s="115" t="s">
        <v>82</v>
      </c>
      <c r="C44" s="128" t="s">
        <v>105</v>
      </c>
      <c r="D44" s="128"/>
      <c r="E44" s="128"/>
      <c r="F44" s="154">
        <v>42</v>
      </c>
      <c r="G44" s="92">
        <v>40</v>
      </c>
      <c r="H44" s="50"/>
    </row>
    <row r="45" spans="1:8" ht="12.2" customHeight="1" x14ac:dyDescent="0.2">
      <c r="A45" s="110"/>
      <c r="B45" s="115"/>
      <c r="C45" s="86" t="s">
        <v>106</v>
      </c>
      <c r="D45" s="128" t="s">
        <v>118</v>
      </c>
      <c r="E45" s="128"/>
      <c r="F45" s="154">
        <v>43</v>
      </c>
      <c r="G45" s="155"/>
      <c r="H45" s="50"/>
    </row>
    <row r="46" spans="1:8" ht="12.2" customHeight="1" x14ac:dyDescent="0.2">
      <c r="A46" s="110"/>
      <c r="B46" s="115"/>
      <c r="C46" s="86"/>
      <c r="D46" s="128" t="s">
        <v>119</v>
      </c>
      <c r="E46" s="128"/>
      <c r="F46" s="154">
        <v>44</v>
      </c>
      <c r="G46" s="92">
        <v>40</v>
      </c>
      <c r="H46" s="50"/>
    </row>
    <row r="47" spans="1:8" ht="12.2" customHeight="1" x14ac:dyDescent="0.2">
      <c r="A47" s="110"/>
      <c r="B47" s="115"/>
      <c r="C47" s="128" t="s">
        <v>107</v>
      </c>
      <c r="D47" s="128"/>
      <c r="E47" s="128"/>
      <c r="F47" s="154">
        <v>45</v>
      </c>
      <c r="G47" s="92"/>
      <c r="H47" s="50"/>
    </row>
    <row r="48" spans="1:8" ht="12.2" customHeight="1" x14ac:dyDescent="0.2">
      <c r="A48" s="110"/>
      <c r="B48" s="115"/>
      <c r="C48" s="128" t="s">
        <v>108</v>
      </c>
      <c r="D48" s="128"/>
      <c r="E48" s="128"/>
      <c r="F48" s="154">
        <v>46</v>
      </c>
      <c r="G48" s="92"/>
      <c r="H48" s="50"/>
    </row>
    <row r="49" spans="1:8" ht="12.2" customHeight="1" x14ac:dyDescent="0.2">
      <c r="A49" s="110"/>
      <c r="B49" s="115" t="s">
        <v>83</v>
      </c>
      <c r="C49" s="128" t="s">
        <v>109</v>
      </c>
      <c r="D49" s="128"/>
      <c r="E49" s="128"/>
      <c r="F49" s="154">
        <v>47</v>
      </c>
      <c r="G49" s="92">
        <v>17</v>
      </c>
      <c r="H49" s="50"/>
    </row>
    <row r="50" spans="1:8" ht="12.2" customHeight="1" x14ac:dyDescent="0.2">
      <c r="A50" s="110"/>
      <c r="B50" s="115"/>
      <c r="C50" s="128" t="s">
        <v>110</v>
      </c>
      <c r="D50" s="128"/>
      <c r="E50" s="128"/>
      <c r="F50" s="154">
        <v>48</v>
      </c>
      <c r="G50" s="92">
        <v>5</v>
      </c>
      <c r="H50" s="50"/>
    </row>
    <row r="51" spans="1:8" ht="12.2" customHeight="1" x14ac:dyDescent="0.2">
      <c r="A51" s="110"/>
      <c r="B51" s="115"/>
      <c r="C51" s="128" t="s">
        <v>111</v>
      </c>
      <c r="D51" s="128"/>
      <c r="E51" s="128"/>
      <c r="F51" s="154">
        <v>49</v>
      </c>
      <c r="G51" s="92"/>
      <c r="H51" s="50"/>
    </row>
    <row r="52" spans="1:8" ht="12.2" customHeight="1" x14ac:dyDescent="0.2">
      <c r="A52" s="110"/>
      <c r="B52" s="125" t="s">
        <v>84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85</v>
      </c>
      <c r="C53" s="130" t="s">
        <v>112</v>
      </c>
      <c r="D53" s="130"/>
      <c r="E53" s="130"/>
      <c r="F53" s="154">
        <v>51</v>
      </c>
      <c r="G53" s="92"/>
      <c r="H53" s="50"/>
    </row>
    <row r="54" spans="1:8" ht="12.2" customHeight="1" x14ac:dyDescent="0.2">
      <c r="A54" s="110"/>
      <c r="B54" s="123"/>
      <c r="C54" s="130" t="s">
        <v>113</v>
      </c>
      <c r="D54" s="130"/>
      <c r="E54" s="130"/>
      <c r="F54" s="154">
        <v>52</v>
      </c>
      <c r="G54" s="92"/>
      <c r="H54" s="50"/>
    </row>
    <row r="55" spans="1:8" ht="12.2" customHeight="1" x14ac:dyDescent="0.2">
      <c r="A55" s="110"/>
      <c r="B55" s="123"/>
      <c r="C55" s="130" t="s">
        <v>114</v>
      </c>
      <c r="D55" s="130"/>
      <c r="E55" s="130"/>
      <c r="F55" s="154">
        <v>53</v>
      </c>
      <c r="G55" s="92"/>
      <c r="H55" s="50"/>
    </row>
    <row r="56" spans="1:8" ht="12.2" customHeight="1" x14ac:dyDescent="0.2">
      <c r="A56" s="110"/>
      <c r="B56" s="123"/>
      <c r="C56" s="130" t="s">
        <v>115</v>
      </c>
      <c r="D56" s="130"/>
      <c r="E56" s="130"/>
      <c r="F56" s="154">
        <v>54</v>
      </c>
      <c r="G56" s="92"/>
      <c r="H56" s="50"/>
    </row>
    <row r="57" spans="1:8" ht="12.2" customHeight="1" x14ac:dyDescent="0.2">
      <c r="A57" s="111"/>
      <c r="B57" s="124"/>
      <c r="C57" s="136" t="s">
        <v>116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30.09.2019&amp;LF4FBAA0B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3"/>
    </row>
    <row r="2" spans="1:10" ht="18.95" customHeight="1" x14ac:dyDescent="0.2">
      <c r="A2" s="156" t="s">
        <v>25</v>
      </c>
      <c r="B2" s="166"/>
      <c r="C2" s="166"/>
      <c r="D2" s="166"/>
      <c r="E2" s="166"/>
      <c r="F2" s="166"/>
      <c r="G2" s="198"/>
      <c r="H2" s="153" t="s">
        <v>122</v>
      </c>
      <c r="I2" s="153" t="s">
        <v>123</v>
      </c>
      <c r="J2" s="50"/>
    </row>
    <row r="3" spans="1:10" x14ac:dyDescent="0.2">
      <c r="A3" s="90" t="s">
        <v>27</v>
      </c>
      <c r="B3" s="167" t="s">
        <v>139</v>
      </c>
      <c r="C3" s="178"/>
      <c r="D3" s="178"/>
      <c r="E3" s="178"/>
      <c r="F3" s="178"/>
      <c r="G3" s="199"/>
      <c r="H3" s="154">
        <v>1</v>
      </c>
      <c r="I3" s="92">
        <v>117</v>
      </c>
      <c r="J3" s="50"/>
    </row>
    <row r="4" spans="1:10" ht="14.45" customHeight="1" x14ac:dyDescent="0.2">
      <c r="A4" s="90"/>
      <c r="B4" s="122" t="s">
        <v>140</v>
      </c>
      <c r="C4" s="179" t="s">
        <v>167</v>
      </c>
      <c r="D4" s="185"/>
      <c r="E4" s="185"/>
      <c r="F4" s="185"/>
      <c r="G4" s="200"/>
      <c r="H4" s="154">
        <v>2</v>
      </c>
      <c r="I4" s="92">
        <v>73</v>
      </c>
      <c r="J4" s="50"/>
    </row>
    <row r="5" spans="1:10" ht="14.45" customHeight="1" x14ac:dyDescent="0.2">
      <c r="A5" s="90"/>
      <c r="B5" s="123"/>
      <c r="C5" s="180" t="s">
        <v>168</v>
      </c>
      <c r="D5" s="186"/>
      <c r="E5" s="186"/>
      <c r="F5" s="186"/>
      <c r="G5" s="201"/>
      <c r="H5" s="154">
        <v>3</v>
      </c>
      <c r="I5" s="92">
        <v>8</v>
      </c>
      <c r="J5" s="50"/>
    </row>
    <row r="6" spans="1:10" ht="14.45" customHeight="1" x14ac:dyDescent="0.2">
      <c r="A6" s="90"/>
      <c r="B6" s="123"/>
      <c r="C6" s="179" t="s">
        <v>169</v>
      </c>
      <c r="D6" s="185"/>
      <c r="E6" s="185"/>
      <c r="F6" s="185"/>
      <c r="G6" s="200"/>
      <c r="H6" s="154">
        <v>4</v>
      </c>
      <c r="I6" s="92">
        <v>1</v>
      </c>
      <c r="J6" s="50"/>
    </row>
    <row r="7" spans="1:10" ht="14.45" customHeight="1" x14ac:dyDescent="0.2">
      <c r="A7" s="90"/>
      <c r="B7" s="123"/>
      <c r="C7" s="179" t="s">
        <v>170</v>
      </c>
      <c r="D7" s="185"/>
      <c r="E7" s="185"/>
      <c r="F7" s="185"/>
      <c r="G7" s="200"/>
      <c r="H7" s="154">
        <v>5</v>
      </c>
      <c r="I7" s="92">
        <v>42</v>
      </c>
      <c r="J7" s="50"/>
    </row>
    <row r="8" spans="1:10" ht="14.45" customHeight="1" x14ac:dyDescent="0.2">
      <c r="A8" s="90"/>
      <c r="B8" s="123"/>
      <c r="C8" s="179" t="s">
        <v>171</v>
      </c>
      <c r="D8" s="185"/>
      <c r="E8" s="185"/>
      <c r="F8" s="185"/>
      <c r="G8" s="200"/>
      <c r="H8" s="154">
        <v>6</v>
      </c>
      <c r="I8" s="92"/>
      <c r="J8" s="50"/>
    </row>
    <row r="9" spans="1:10" ht="14.45" customHeight="1" x14ac:dyDescent="0.2">
      <c r="A9" s="90"/>
      <c r="B9" s="124"/>
      <c r="C9" s="179" t="s">
        <v>172</v>
      </c>
      <c r="D9" s="185"/>
      <c r="E9" s="185"/>
      <c r="F9" s="185"/>
      <c r="G9" s="200"/>
      <c r="H9" s="154">
        <v>7</v>
      </c>
      <c r="I9" s="92"/>
      <c r="J9" s="50"/>
    </row>
    <row r="10" spans="1:10" x14ac:dyDescent="0.2">
      <c r="A10" s="90"/>
      <c r="B10" s="168" t="s">
        <v>141</v>
      </c>
      <c r="C10" s="181"/>
      <c r="D10" s="181"/>
      <c r="E10" s="181"/>
      <c r="F10" s="181"/>
      <c r="G10" s="202"/>
      <c r="H10" s="154">
        <v>8</v>
      </c>
      <c r="I10" s="92"/>
      <c r="J10" s="50"/>
    </row>
    <row r="11" spans="1:10" x14ac:dyDescent="0.2">
      <c r="A11" s="90"/>
      <c r="B11" s="168" t="s">
        <v>142</v>
      </c>
      <c r="C11" s="181"/>
      <c r="D11" s="181"/>
      <c r="E11" s="181"/>
      <c r="F11" s="181"/>
      <c r="G11" s="202"/>
      <c r="H11" s="154">
        <v>9</v>
      </c>
      <c r="I11" s="92"/>
      <c r="J11" s="50"/>
    </row>
    <row r="12" spans="1:10" x14ac:dyDescent="0.2">
      <c r="A12" s="90"/>
      <c r="B12" s="168" t="s">
        <v>143</v>
      </c>
      <c r="C12" s="181"/>
      <c r="D12" s="181"/>
      <c r="E12" s="181"/>
      <c r="F12" s="181"/>
      <c r="G12" s="202"/>
      <c r="H12" s="154">
        <v>10</v>
      </c>
      <c r="I12" s="92">
        <v>1</v>
      </c>
      <c r="J12" s="50"/>
    </row>
    <row r="13" spans="1:10" x14ac:dyDescent="0.2">
      <c r="A13" s="90"/>
      <c r="B13" s="168" t="s">
        <v>144</v>
      </c>
      <c r="C13" s="181"/>
      <c r="D13" s="181"/>
      <c r="E13" s="181"/>
      <c r="F13" s="181"/>
      <c r="G13" s="202"/>
      <c r="H13" s="154">
        <v>11</v>
      </c>
      <c r="I13" s="92"/>
      <c r="J13" s="50"/>
    </row>
    <row r="14" spans="1:10" x14ac:dyDescent="0.2">
      <c r="A14" s="90"/>
      <c r="B14" s="169" t="s">
        <v>145</v>
      </c>
      <c r="C14" s="182"/>
      <c r="D14" s="182"/>
      <c r="E14" s="182"/>
      <c r="F14" s="182"/>
      <c r="G14" s="203"/>
      <c r="H14" s="154">
        <v>12</v>
      </c>
      <c r="I14" s="92"/>
      <c r="J14" s="50"/>
    </row>
    <row r="15" spans="1:10" x14ac:dyDescent="0.2">
      <c r="A15" s="90"/>
      <c r="B15" s="169" t="s">
        <v>146</v>
      </c>
      <c r="C15" s="182"/>
      <c r="D15" s="182"/>
      <c r="E15" s="182"/>
      <c r="F15" s="182"/>
      <c r="G15" s="203"/>
      <c r="H15" s="154">
        <v>13</v>
      </c>
      <c r="I15" s="92"/>
      <c r="J15" s="50"/>
    </row>
    <row r="16" spans="1:10" x14ac:dyDescent="0.2">
      <c r="A16" s="90"/>
      <c r="B16" s="170" t="s">
        <v>147</v>
      </c>
      <c r="C16" s="183"/>
      <c r="D16" s="183"/>
      <c r="E16" s="183"/>
      <c r="F16" s="183"/>
      <c r="G16" s="204"/>
      <c r="H16" s="154">
        <v>14</v>
      </c>
      <c r="I16" s="92">
        <v>1</v>
      </c>
      <c r="J16" s="50"/>
    </row>
    <row r="17" spans="1:10" x14ac:dyDescent="0.2">
      <c r="A17" s="90"/>
      <c r="B17" s="170" t="s">
        <v>148</v>
      </c>
      <c r="C17" s="183"/>
      <c r="D17" s="183"/>
      <c r="E17" s="183"/>
      <c r="F17" s="183"/>
      <c r="G17" s="204"/>
      <c r="H17" s="154">
        <v>15</v>
      </c>
      <c r="I17" s="92"/>
      <c r="J17" s="50"/>
    </row>
    <row r="18" spans="1:10" x14ac:dyDescent="0.2">
      <c r="A18" s="90"/>
      <c r="B18" s="168" t="s">
        <v>149</v>
      </c>
      <c r="C18" s="181"/>
      <c r="D18" s="181"/>
      <c r="E18" s="181"/>
      <c r="F18" s="181"/>
      <c r="G18" s="202"/>
      <c r="H18" s="154">
        <v>16</v>
      </c>
      <c r="I18" s="92"/>
      <c r="J18" s="50"/>
    </row>
    <row r="19" spans="1:10" x14ac:dyDescent="0.2">
      <c r="A19" s="90"/>
      <c r="B19" s="168" t="s">
        <v>150</v>
      </c>
      <c r="C19" s="181"/>
      <c r="D19" s="181"/>
      <c r="E19" s="181"/>
      <c r="F19" s="181"/>
      <c r="G19" s="202"/>
      <c r="H19" s="154">
        <v>17</v>
      </c>
      <c r="I19" s="92"/>
      <c r="J19" s="50"/>
    </row>
    <row r="20" spans="1:10" x14ac:dyDescent="0.2">
      <c r="A20" s="90"/>
      <c r="B20" s="168" t="s">
        <v>151</v>
      </c>
      <c r="C20" s="181"/>
      <c r="D20" s="181"/>
      <c r="E20" s="181"/>
      <c r="F20" s="181"/>
      <c r="G20" s="202"/>
      <c r="H20" s="154">
        <v>18</v>
      </c>
      <c r="I20" s="92">
        <v>218</v>
      </c>
      <c r="J20" s="50"/>
    </row>
    <row r="21" spans="1:10" x14ac:dyDescent="0.2">
      <c r="A21" s="90"/>
      <c r="B21" s="168" t="s">
        <v>152</v>
      </c>
      <c r="C21" s="181"/>
      <c r="D21" s="181"/>
      <c r="E21" s="181"/>
      <c r="F21" s="181"/>
      <c r="G21" s="202"/>
      <c r="H21" s="154">
        <v>19</v>
      </c>
      <c r="I21" s="92">
        <v>83</v>
      </c>
      <c r="J21" s="50"/>
    </row>
    <row r="22" spans="1:10" x14ac:dyDescent="0.2">
      <c r="A22" s="90"/>
      <c r="B22" s="168" t="s">
        <v>153</v>
      </c>
      <c r="C22" s="181"/>
      <c r="D22" s="181"/>
      <c r="E22" s="181"/>
      <c r="F22" s="181"/>
      <c r="G22" s="202"/>
      <c r="H22" s="154">
        <v>20</v>
      </c>
      <c r="I22" s="92">
        <v>25</v>
      </c>
      <c r="J22" s="50"/>
    </row>
    <row r="23" spans="1:10" x14ac:dyDescent="0.2">
      <c r="A23" s="90"/>
      <c r="B23" s="168" t="s">
        <v>154</v>
      </c>
      <c r="C23" s="181"/>
      <c r="D23" s="181"/>
      <c r="E23" s="181"/>
      <c r="F23" s="181"/>
      <c r="G23" s="202"/>
      <c r="H23" s="154">
        <v>21</v>
      </c>
      <c r="I23" s="92"/>
      <c r="J23" s="50"/>
    </row>
    <row r="24" spans="1:10" ht="26.45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4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0" t="s">
        <v>173</v>
      </c>
      <c r="E25" s="186"/>
      <c r="F25" s="186"/>
      <c r="G25" s="201"/>
      <c r="H25" s="154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80" t="s">
        <v>174</v>
      </c>
      <c r="E26" s="186"/>
      <c r="F26" s="186"/>
      <c r="G26" s="201"/>
      <c r="H26" s="154">
        <v>24</v>
      </c>
      <c r="I26" s="92">
        <v>3</v>
      </c>
      <c r="J26" s="50"/>
    </row>
    <row r="27" spans="1:10" ht="16.7" customHeight="1" x14ac:dyDescent="0.2">
      <c r="A27" s="90"/>
      <c r="B27" s="90"/>
      <c r="C27" s="90"/>
      <c r="D27" s="180" t="s">
        <v>175</v>
      </c>
      <c r="E27" s="186"/>
      <c r="F27" s="186"/>
      <c r="G27" s="201"/>
      <c r="H27" s="154">
        <v>25</v>
      </c>
      <c r="I27" s="92">
        <v>4</v>
      </c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4">
        <v>26</v>
      </c>
      <c r="I28" s="92">
        <v>24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4">
        <v>27</v>
      </c>
      <c r="I29" s="92"/>
      <c r="J29" s="50"/>
    </row>
    <row r="30" spans="1:10" ht="14.45" customHeight="1" x14ac:dyDescent="0.2">
      <c r="A30" s="90"/>
      <c r="B30" s="90"/>
      <c r="C30" s="90"/>
      <c r="D30" s="180" t="s">
        <v>178</v>
      </c>
      <c r="E30" s="186"/>
      <c r="F30" s="186"/>
      <c r="G30" s="201"/>
      <c r="H30" s="154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4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4">
        <v>30</v>
      </c>
      <c r="I32" s="92"/>
      <c r="J32" s="50"/>
    </row>
    <row r="33" spans="1:10" x14ac:dyDescent="0.2">
      <c r="A33" s="90"/>
      <c r="B33" s="114" t="s">
        <v>159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x14ac:dyDescent="0.2">
      <c r="A34" s="90"/>
      <c r="B34" s="168" t="s">
        <v>150</v>
      </c>
      <c r="C34" s="181"/>
      <c r="D34" s="181"/>
      <c r="E34" s="181"/>
      <c r="F34" s="181"/>
      <c r="G34" s="202"/>
      <c r="H34" s="154">
        <v>32</v>
      </c>
      <c r="I34" s="92"/>
      <c r="J34" s="50"/>
    </row>
    <row r="35" spans="1:10" x14ac:dyDescent="0.2">
      <c r="A35" s="90"/>
      <c r="B35" s="168" t="s">
        <v>151</v>
      </c>
      <c r="C35" s="181"/>
      <c r="D35" s="181"/>
      <c r="E35" s="181"/>
      <c r="F35" s="181"/>
      <c r="G35" s="202"/>
      <c r="H35" s="154">
        <v>33</v>
      </c>
      <c r="I35" s="92">
        <v>6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4">
        <v>34</v>
      </c>
      <c r="I36" s="92"/>
      <c r="J36" s="50"/>
    </row>
    <row r="37" spans="1:10" x14ac:dyDescent="0.2">
      <c r="A37" s="90" t="s">
        <v>29</v>
      </c>
      <c r="B37" s="168" t="s">
        <v>161</v>
      </c>
      <c r="C37" s="181"/>
      <c r="D37" s="181"/>
      <c r="E37" s="181"/>
      <c r="F37" s="181"/>
      <c r="G37" s="202"/>
      <c r="H37" s="154">
        <v>35</v>
      </c>
      <c r="I37" s="92">
        <v>70</v>
      </c>
      <c r="J37" s="50"/>
    </row>
    <row r="38" spans="1:10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4">
        <v>36</v>
      </c>
      <c r="I38" s="92">
        <v>342</v>
      </c>
      <c r="J38" s="50"/>
    </row>
    <row r="39" spans="1:10" x14ac:dyDescent="0.2">
      <c r="A39" s="90"/>
      <c r="B39" s="90"/>
      <c r="C39" s="90"/>
      <c r="D39" s="114" t="s">
        <v>177</v>
      </c>
      <c r="E39" s="127"/>
      <c r="F39" s="127"/>
      <c r="G39" s="145"/>
      <c r="H39" s="154">
        <v>37</v>
      </c>
      <c r="I39" s="92">
        <v>186</v>
      </c>
      <c r="J39" s="50"/>
    </row>
    <row r="40" spans="1:10" x14ac:dyDescent="0.2">
      <c r="A40" s="90"/>
      <c r="B40" s="90"/>
      <c r="C40" s="90"/>
      <c r="D40" s="180" t="s">
        <v>181</v>
      </c>
      <c r="E40" s="186"/>
      <c r="F40" s="186"/>
      <c r="G40" s="201"/>
      <c r="H40" s="154">
        <v>38</v>
      </c>
      <c r="I40" s="92"/>
      <c r="J40" s="50"/>
    </row>
    <row r="41" spans="1:10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4">
        <v>39</v>
      </c>
      <c r="I41" s="92">
        <v>20476014</v>
      </c>
      <c r="J41" s="50"/>
    </row>
    <row r="42" spans="1:10" x14ac:dyDescent="0.2">
      <c r="A42" s="90"/>
      <c r="B42" s="90"/>
      <c r="C42" s="90"/>
      <c r="D42" s="129" t="s">
        <v>180</v>
      </c>
      <c r="E42" s="137"/>
      <c r="F42" s="137"/>
      <c r="G42" s="147"/>
      <c r="H42" s="154">
        <v>40</v>
      </c>
      <c r="I42" s="92">
        <v>1498867</v>
      </c>
      <c r="J42" s="50"/>
    </row>
    <row r="43" spans="1:10" x14ac:dyDescent="0.2">
      <c r="A43" s="90"/>
      <c r="B43" s="114" t="s">
        <v>159</v>
      </c>
      <c r="C43" s="127"/>
      <c r="D43" s="127"/>
      <c r="E43" s="127"/>
      <c r="F43" s="127"/>
      <c r="G43" s="145"/>
      <c r="H43" s="154">
        <v>41</v>
      </c>
      <c r="I43" s="92"/>
      <c r="J43" s="50"/>
    </row>
    <row r="44" spans="1:10" x14ac:dyDescent="0.2">
      <c r="A44" s="90"/>
      <c r="B44" s="167" t="s">
        <v>162</v>
      </c>
      <c r="C44" s="178"/>
      <c r="D44" s="178"/>
      <c r="E44" s="178"/>
      <c r="F44" s="178"/>
      <c r="G44" s="199"/>
      <c r="H44" s="154">
        <v>42</v>
      </c>
      <c r="I44" s="92">
        <v>5</v>
      </c>
      <c r="J44" s="50"/>
    </row>
    <row r="45" spans="1:10" x14ac:dyDescent="0.2">
      <c r="A45" s="90"/>
      <c r="B45" s="168" t="s">
        <v>150</v>
      </c>
      <c r="C45" s="181"/>
      <c r="D45" s="181"/>
      <c r="E45" s="181"/>
      <c r="F45" s="181"/>
      <c r="G45" s="202"/>
      <c r="H45" s="154">
        <v>43</v>
      </c>
      <c r="I45" s="92"/>
      <c r="J45" s="50"/>
    </row>
    <row r="46" spans="1:10" x14ac:dyDescent="0.2">
      <c r="A46" s="90"/>
      <c r="B46" s="168" t="s">
        <v>151</v>
      </c>
      <c r="C46" s="181"/>
      <c r="D46" s="181"/>
      <c r="E46" s="181"/>
      <c r="F46" s="181"/>
      <c r="G46" s="202"/>
      <c r="H46" s="154">
        <v>44</v>
      </c>
      <c r="I46" s="92">
        <v>59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4">
        <v>45</v>
      </c>
      <c r="I47" s="92">
        <v>8</v>
      </c>
      <c r="J47" s="50"/>
    </row>
    <row r="48" spans="1:10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7" t="s">
        <v>126</v>
      </c>
      <c r="B49" s="171"/>
      <c r="C49" s="171"/>
      <c r="D49" s="171"/>
      <c r="E49" s="171"/>
      <c r="F49" s="171"/>
      <c r="G49" s="205"/>
      <c r="H49" s="209">
        <v>46</v>
      </c>
      <c r="I49" s="92">
        <v>4</v>
      </c>
      <c r="J49" s="50"/>
    </row>
    <row r="50" spans="1:10" ht="14.45" customHeight="1" x14ac:dyDescent="0.2">
      <c r="A50" s="158" t="s">
        <v>127</v>
      </c>
      <c r="B50" s="172"/>
      <c r="C50" s="172"/>
      <c r="D50" s="172"/>
      <c r="E50" s="172"/>
      <c r="F50" s="172"/>
      <c r="G50" s="192"/>
      <c r="H50" s="209">
        <v>47</v>
      </c>
      <c r="I50" s="92">
        <v>2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59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0" t="s">
        <v>129</v>
      </c>
      <c r="B53" s="173"/>
      <c r="C53" s="173"/>
      <c r="D53" s="187"/>
      <c r="E53" s="189" t="s">
        <v>182</v>
      </c>
      <c r="F53" s="194"/>
      <c r="G53" s="194"/>
      <c r="H53" s="194"/>
      <c r="I53" s="214"/>
      <c r="J53" s="50"/>
    </row>
    <row r="54" spans="1:10" ht="45.4" customHeight="1" x14ac:dyDescent="0.2">
      <c r="A54" s="161"/>
      <c r="B54" s="174"/>
      <c r="C54" s="174"/>
      <c r="D54" s="188"/>
      <c r="E54" s="190" t="s">
        <v>183</v>
      </c>
      <c r="F54" s="190" t="s">
        <v>184</v>
      </c>
      <c r="G54" s="190" t="s">
        <v>185</v>
      </c>
      <c r="H54" s="190" t="s">
        <v>187</v>
      </c>
      <c r="I54" s="95" t="s">
        <v>188</v>
      </c>
      <c r="J54" s="50"/>
    </row>
    <row r="55" spans="1:10" x14ac:dyDescent="0.2">
      <c r="A55" s="128" t="s">
        <v>130</v>
      </c>
      <c r="B55" s="128"/>
      <c r="C55" s="128"/>
      <c r="D55" s="128"/>
      <c r="E55" s="92">
        <v>877</v>
      </c>
      <c r="F55" s="92">
        <v>47</v>
      </c>
      <c r="G55" s="92">
        <v>4</v>
      </c>
      <c r="H55" s="92"/>
      <c r="I55" s="92"/>
      <c r="J55" s="50"/>
    </row>
    <row r="56" spans="1:10" x14ac:dyDescent="0.2">
      <c r="A56" s="128" t="s">
        <v>131</v>
      </c>
      <c r="B56" s="128"/>
      <c r="C56" s="128"/>
      <c r="D56" s="128"/>
      <c r="E56" s="92">
        <v>11</v>
      </c>
      <c r="F56" s="92">
        <v>8</v>
      </c>
      <c r="G56" s="92"/>
      <c r="H56" s="92"/>
      <c r="I56" s="92"/>
      <c r="J56" s="50"/>
    </row>
    <row r="57" spans="1:10" x14ac:dyDescent="0.2">
      <c r="A57" s="128" t="s">
        <v>132</v>
      </c>
      <c r="B57" s="128"/>
      <c r="C57" s="128"/>
      <c r="D57" s="128"/>
      <c r="E57" s="92">
        <v>168</v>
      </c>
      <c r="F57" s="92">
        <v>172</v>
      </c>
      <c r="G57" s="92">
        <v>5</v>
      </c>
      <c r="H57" s="92"/>
      <c r="I57" s="92"/>
      <c r="J57" s="50"/>
    </row>
    <row r="58" spans="1:10" x14ac:dyDescent="0.2">
      <c r="A58" s="128" t="s">
        <v>133</v>
      </c>
      <c r="B58" s="128"/>
      <c r="C58" s="128"/>
      <c r="D58" s="128"/>
      <c r="E58" s="92">
        <v>386</v>
      </c>
      <c r="F58" s="92"/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2" t="s">
        <v>134</v>
      </c>
      <c r="B60" s="162"/>
      <c r="C60" s="162"/>
      <c r="D60" s="162"/>
      <c r="E60" s="162"/>
      <c r="F60" s="162"/>
      <c r="G60" s="162"/>
      <c r="H60" s="210"/>
      <c r="I60" s="210"/>
    </row>
    <row r="61" spans="1:10" ht="24.2" customHeight="1" x14ac:dyDescent="0.2">
      <c r="A61" s="163" t="s">
        <v>135</v>
      </c>
      <c r="B61" s="175"/>
      <c r="C61" s="175"/>
      <c r="D61" s="175"/>
      <c r="E61" s="191"/>
      <c r="F61" s="96" t="s">
        <v>123</v>
      </c>
      <c r="G61" s="206" t="s">
        <v>186</v>
      </c>
      <c r="H61" s="211"/>
      <c r="I61" s="215"/>
    </row>
    <row r="62" spans="1:10" x14ac:dyDescent="0.2">
      <c r="A62" s="114" t="s">
        <v>136</v>
      </c>
      <c r="B62" s="127"/>
      <c r="C62" s="127"/>
      <c r="D62" s="127"/>
      <c r="E62" s="145"/>
      <c r="F62" s="195">
        <v>684</v>
      </c>
      <c r="G62" s="207">
        <v>2925350</v>
      </c>
      <c r="H62" s="211"/>
      <c r="I62" s="215"/>
    </row>
    <row r="63" spans="1:10" ht="12.95" customHeight="1" x14ac:dyDescent="0.2">
      <c r="A63" s="164" t="s">
        <v>137</v>
      </c>
      <c r="B63" s="158" t="s">
        <v>163</v>
      </c>
      <c r="C63" s="172"/>
      <c r="D63" s="172"/>
      <c r="E63" s="192"/>
      <c r="F63" s="196">
        <v>269</v>
      </c>
      <c r="G63" s="208">
        <v>2134883</v>
      </c>
      <c r="H63" s="212"/>
      <c r="I63" s="216"/>
    </row>
    <row r="64" spans="1:10" ht="12.95" customHeight="1" x14ac:dyDescent="0.2">
      <c r="A64" s="164"/>
      <c r="B64" s="158" t="s">
        <v>164</v>
      </c>
      <c r="C64" s="172"/>
      <c r="D64" s="172"/>
      <c r="E64" s="192"/>
      <c r="F64" s="196">
        <v>415</v>
      </c>
      <c r="G64" s="208">
        <v>790467</v>
      </c>
      <c r="H64" s="212"/>
      <c r="I64" s="216"/>
    </row>
    <row r="65" spans="1:9" ht="15.95" customHeight="1" x14ac:dyDescent="0.2">
      <c r="A65" s="165" t="s">
        <v>138</v>
      </c>
      <c r="B65" s="176" t="s">
        <v>165</v>
      </c>
      <c r="C65" s="126"/>
      <c r="D65" s="126"/>
      <c r="E65" s="144"/>
      <c r="F65" s="197">
        <v>263</v>
      </c>
      <c r="G65" s="207">
        <v>307487</v>
      </c>
      <c r="H65" s="212"/>
      <c r="I65" s="216"/>
    </row>
    <row r="66" spans="1:9" ht="12.95" customHeight="1" x14ac:dyDescent="0.2">
      <c r="A66" s="165"/>
      <c r="B66" s="177" t="s">
        <v>166</v>
      </c>
      <c r="C66" s="184"/>
      <c r="D66" s="184"/>
      <c r="E66" s="193"/>
      <c r="F66" s="196"/>
      <c r="G66" s="208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30.09.2019&amp;LF4FBAA0B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17" t="s">
        <v>189</v>
      </c>
      <c r="B1" s="229"/>
      <c r="C1" s="229"/>
      <c r="D1" s="229"/>
    </row>
    <row r="2" spans="1:5" ht="25.7" customHeight="1" x14ac:dyDescent="0.2">
      <c r="A2" s="156" t="s">
        <v>25</v>
      </c>
      <c r="B2" s="198"/>
      <c r="C2" s="153" t="s">
        <v>122</v>
      </c>
      <c r="D2" s="153" t="s">
        <v>123</v>
      </c>
      <c r="E2" s="50"/>
    </row>
    <row r="3" spans="1:5" ht="27.95" customHeight="1" x14ac:dyDescent="0.2">
      <c r="A3" s="112" t="s">
        <v>190</v>
      </c>
      <c r="B3" s="112"/>
      <c r="C3" s="154">
        <v>1</v>
      </c>
      <c r="D3" s="239">
        <f>IF('розділ 1 '!J46&lt;&gt;0,'розділ 1 '!K46*100/'розділ 1 '!J46,0)</f>
        <v>4.8257372654155493</v>
      </c>
      <c r="E3" s="50"/>
    </row>
    <row r="4" spans="1:5" ht="18.2" customHeight="1" x14ac:dyDescent="0.2">
      <c r="A4" s="218" t="s">
        <v>140</v>
      </c>
      <c r="B4" s="146" t="s">
        <v>200</v>
      </c>
      <c r="C4" s="154">
        <v>2</v>
      </c>
      <c r="D4" s="239">
        <f>IF('розділ 1 '!J15&lt;&gt;0,'розділ 1 '!K15*100/'розділ 1 '!J15,0)</f>
        <v>8.5526315789473681</v>
      </c>
      <c r="E4" s="50"/>
    </row>
    <row r="5" spans="1:5" ht="18.2" customHeight="1" x14ac:dyDescent="0.2">
      <c r="A5" s="219"/>
      <c r="B5" s="146" t="s">
        <v>201</v>
      </c>
      <c r="C5" s="154">
        <v>3</v>
      </c>
      <c r="D5" s="239">
        <f>IF('розділ 1 '!J24&lt;&gt;0,'розділ 1 '!K24*100/'розділ 1 '!J24,0)</f>
        <v>20</v>
      </c>
      <c r="E5" s="50"/>
    </row>
    <row r="6" spans="1:5" ht="18.2" customHeight="1" x14ac:dyDescent="0.2">
      <c r="A6" s="219"/>
      <c r="B6" s="146" t="s">
        <v>202</v>
      </c>
      <c r="C6" s="154">
        <v>4</v>
      </c>
      <c r="D6" s="239">
        <f>IF('розділ 1 '!J40&lt;&gt;0,'розділ 1 '!K40*100/'розділ 1 '!J40,0)</f>
        <v>2.1857923497267762</v>
      </c>
      <c r="E6" s="50"/>
    </row>
    <row r="7" spans="1:5" ht="18.2" customHeight="1" x14ac:dyDescent="0.2">
      <c r="A7" s="220"/>
      <c r="B7" s="146" t="s">
        <v>203</v>
      </c>
      <c r="C7" s="154">
        <v>5</v>
      </c>
      <c r="D7" s="239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4">
        <v>6</v>
      </c>
      <c r="D8" s="239">
        <f>IF('розділ 1 '!F46&lt;&gt;0,'розділ 1 '!H46*100/'розділ 1 '!F46,0)</f>
        <v>91.995614035087726</v>
      </c>
      <c r="E8" s="50"/>
    </row>
    <row r="9" spans="1:5" ht="18.2" customHeight="1" x14ac:dyDescent="0.2">
      <c r="A9" s="112" t="s">
        <v>192</v>
      </c>
      <c r="B9" s="112"/>
      <c r="C9" s="154">
        <v>7</v>
      </c>
      <c r="D9" s="208">
        <f>IF('розділ 3'!I50&lt;&gt;0,'розділ 1 '!H46/'розділ 3'!I50,0)</f>
        <v>839</v>
      </c>
      <c r="E9" s="50"/>
    </row>
    <row r="10" spans="1:5" ht="25.7" customHeight="1" x14ac:dyDescent="0.2">
      <c r="A10" s="112" t="s">
        <v>193</v>
      </c>
      <c r="B10" s="112"/>
      <c r="C10" s="154">
        <v>8</v>
      </c>
      <c r="D10" s="208">
        <f>IF('розділ 3'!I50&lt;&gt;0,'розділ 1 '!E46/'розділ 3'!I50,0)</f>
        <v>1025.5</v>
      </c>
      <c r="E10" s="50"/>
    </row>
    <row r="11" spans="1:5" ht="16.7" customHeight="1" x14ac:dyDescent="0.2">
      <c r="A11" s="114" t="s">
        <v>194</v>
      </c>
      <c r="B11" s="145"/>
      <c r="C11" s="154">
        <v>9</v>
      </c>
      <c r="D11" s="92">
        <v>34</v>
      </c>
      <c r="E11" s="50"/>
    </row>
    <row r="12" spans="1:5" ht="16.7" customHeight="1" x14ac:dyDescent="0.2">
      <c r="A12" s="128" t="s">
        <v>130</v>
      </c>
      <c r="B12" s="128"/>
      <c r="C12" s="154">
        <v>10</v>
      </c>
      <c r="D12" s="92">
        <v>17</v>
      </c>
      <c r="E12" s="50"/>
    </row>
    <row r="13" spans="1:5" ht="16.7" customHeight="1" x14ac:dyDescent="0.2">
      <c r="A13" s="128" t="s">
        <v>131</v>
      </c>
      <c r="B13" s="128"/>
      <c r="C13" s="154">
        <v>11</v>
      </c>
      <c r="D13" s="92">
        <v>70</v>
      </c>
      <c r="E13" s="50"/>
    </row>
    <row r="14" spans="1:5" ht="16.7" customHeight="1" x14ac:dyDescent="0.2">
      <c r="A14" s="128" t="s">
        <v>132</v>
      </c>
      <c r="B14" s="128"/>
      <c r="C14" s="154">
        <v>12</v>
      </c>
      <c r="D14" s="92">
        <v>102</v>
      </c>
      <c r="E14" s="50"/>
    </row>
    <row r="15" spans="1:5" ht="16.7" customHeight="1" x14ac:dyDescent="0.2">
      <c r="A15" s="128" t="s">
        <v>133</v>
      </c>
      <c r="B15" s="128"/>
      <c r="C15" s="154">
        <v>13</v>
      </c>
      <c r="D15" s="92">
        <v>12</v>
      </c>
      <c r="E15" s="237"/>
    </row>
    <row r="16" spans="1:5" x14ac:dyDescent="0.2">
      <c r="A16" s="221"/>
      <c r="B16" s="221"/>
      <c r="C16" s="89"/>
      <c r="D16" s="89"/>
    </row>
    <row r="17" spans="1:7" x14ac:dyDescent="0.2">
      <c r="A17" s="222"/>
      <c r="B17" s="222"/>
      <c r="C17" s="232"/>
      <c r="D17" s="232"/>
    </row>
    <row r="18" spans="1:7" x14ac:dyDescent="0.2">
      <c r="A18" s="223" t="s">
        <v>195</v>
      </c>
      <c r="B18" s="223"/>
      <c r="C18" s="233" t="s">
        <v>205</v>
      </c>
      <c r="D18" s="233"/>
    </row>
    <row r="19" spans="1:7" ht="15.95" customHeight="1" x14ac:dyDescent="0.2">
      <c r="A19" s="224"/>
      <c r="B19" s="230" t="s">
        <v>204</v>
      </c>
      <c r="C19" s="234" t="s">
        <v>206</v>
      </c>
      <c r="D19" s="234"/>
    </row>
    <row r="20" spans="1:7" ht="12.95" customHeight="1" x14ac:dyDescent="0.2">
      <c r="A20" s="224"/>
      <c r="B20" s="224"/>
      <c r="C20" s="215"/>
      <c r="D20" s="215"/>
    </row>
    <row r="21" spans="1:7" ht="12.95" customHeight="1" x14ac:dyDescent="0.2">
      <c r="A21" s="225" t="s">
        <v>196</v>
      </c>
      <c r="B21" s="224"/>
      <c r="C21" s="233" t="s">
        <v>207</v>
      </c>
      <c r="D21" s="233"/>
      <c r="G21" s="238"/>
    </row>
    <row r="22" spans="1:7" ht="15.95" customHeight="1" x14ac:dyDescent="0.2">
      <c r="A22" s="226"/>
      <c r="B22" s="230" t="s">
        <v>204</v>
      </c>
      <c r="C22" s="234" t="s">
        <v>206</v>
      </c>
      <c r="D22" s="234"/>
    </row>
    <row r="23" spans="1:7" ht="12.95" customHeight="1" x14ac:dyDescent="0.2">
      <c r="A23" s="227" t="s">
        <v>197</v>
      </c>
      <c r="B23" s="231"/>
      <c r="C23" s="235">
        <v>930464571</v>
      </c>
      <c r="D23" s="235"/>
    </row>
    <row r="24" spans="1:7" ht="12.95" customHeight="1" x14ac:dyDescent="0.2">
      <c r="A24" s="228" t="s">
        <v>198</v>
      </c>
      <c r="B24" s="231"/>
      <c r="C24" s="172" t="s">
        <v>208</v>
      </c>
      <c r="D24" s="172"/>
    </row>
    <row r="25" spans="1:7" ht="12.95" customHeight="1" x14ac:dyDescent="0.2">
      <c r="A25" s="227" t="s">
        <v>199</v>
      </c>
      <c r="B25" s="231"/>
      <c r="C25" s="172"/>
      <c r="D25" s="172"/>
    </row>
    <row r="26" spans="1:7" ht="15.95" customHeight="1" x14ac:dyDescent="0.2">
      <c r="C26" s="89"/>
      <c r="D26" s="89"/>
    </row>
    <row r="27" spans="1:7" ht="12.95" customHeight="1" x14ac:dyDescent="0.2">
      <c r="C27" s="236" t="s">
        <v>209</v>
      </c>
      <c r="D27" s="23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30.09.2019&amp;LF4FBAA0B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Donets</dc:creator>
  <cp:lastModifiedBy>Користувач Windows</cp:lastModifiedBy>
  <dcterms:created xsi:type="dcterms:W3CDTF">2020-10-30T07:51:27Z</dcterms:created>
  <dcterms:modified xsi:type="dcterms:W3CDTF">2020-10-30T07:51:27Z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1-мзс_00187_3.2019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F4FBAA0B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